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Users\Ely Johnson\Documents\Content\Spreadsheets\"/>
    </mc:Choice>
  </mc:AlternateContent>
  <xr:revisionPtr revIDLastSave="0" documentId="13_ncr:1_{5F29085C-031B-4931-87B4-72D7605B68F4}" xr6:coauthVersionLast="47" xr6:coauthVersionMax="47" xr10:uidLastSave="{00000000-0000-0000-0000-000000000000}"/>
  <bookViews>
    <workbookView xWindow="28680" yWindow="-120" windowWidth="29040" windowHeight="15720" activeTab="1" xr2:uid="{00000000-000D-0000-FFFF-FFFF00000000}"/>
  </bookViews>
  <sheets>
    <sheet name="Instructions" sheetId="1" r:id="rId1"/>
    <sheet name="Scorecard" sheetId="2" r:id="rId2"/>
    <sheet name="Summary" sheetId="3" r:id="rId3"/>
  </sheets>
  <definedNames>
    <definedName name="_xlnm._FilterDatabase" localSheetId="1" hidden="1">Scorecard!$A$1:$L$27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" i="3" l="1"/>
  <c r="B9" i="3"/>
  <c r="B8" i="3"/>
  <c r="B7" i="3"/>
  <c r="I27" i="2"/>
  <c r="I26" i="2"/>
  <c r="I25" i="2"/>
  <c r="I24" i="2"/>
  <c r="I23" i="2"/>
  <c r="I22" i="2"/>
  <c r="I21" i="2"/>
  <c r="I20" i="2"/>
  <c r="I19" i="2"/>
  <c r="I18" i="2"/>
  <c r="I17" i="2"/>
  <c r="I16" i="2"/>
  <c r="I15" i="2"/>
  <c r="I14" i="2"/>
  <c r="I13" i="2"/>
  <c r="I12" i="2"/>
  <c r="I11" i="2"/>
  <c r="I10" i="2"/>
  <c r="I9" i="2"/>
  <c r="I8" i="2"/>
  <c r="I7" i="2"/>
  <c r="I6" i="2"/>
  <c r="I5" i="2"/>
  <c r="I4" i="2"/>
  <c r="I3" i="2"/>
  <c r="I2" i="2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<sst xmlns="http://schemas.openxmlformats.org/spreadsheetml/2006/main" count="317" uniqueCount="97">
  <si>
    <t>HR Department Scorecard Template</t>
  </si>
  <si>
    <t>Use this workbook to track HR metrics monthly or quarterly. Fill in Target, Actual, Owner, Status, and Notes.</t>
  </si>
  <si>
    <t>Recommended workflow:</t>
  </si>
  <si>
    <t>1) Choose a reporting period on the Scorecard sheet.</t>
  </si>
  <si>
    <t>2) Update Actuals and Last Updated.</t>
  </si>
  <si>
    <t>3) Review Status and add Notes/Actions.</t>
  </si>
  <si>
    <t>Status values: On Track, At Risk, Off Track, N/A.</t>
  </si>
  <si>
    <t>Category</t>
  </si>
  <si>
    <t>Metric</t>
  </si>
  <si>
    <t>Definition</t>
  </si>
  <si>
    <t>Frequency</t>
  </si>
  <si>
    <t>Owner</t>
  </si>
  <si>
    <t>Unit</t>
  </si>
  <si>
    <t>Target</t>
  </si>
  <si>
    <t>Actual</t>
  </si>
  <si>
    <t>Variance</t>
  </si>
  <si>
    <t>Status</t>
  </si>
  <si>
    <t>Notes</t>
  </si>
  <si>
    <t>Last Updated</t>
  </si>
  <si>
    <t>Workforce</t>
  </si>
  <si>
    <t>Total Headcount</t>
  </si>
  <si>
    <t>Number of active employees</t>
  </si>
  <si>
    <t>Monthly</t>
  </si>
  <si>
    <t/>
  </si>
  <si>
    <t>Count</t>
  </si>
  <si>
    <t>N/A</t>
  </si>
  <si>
    <t>Headcount Growth Rate</t>
  </si>
  <si>
    <t>Percent change in headcount vs prior period</t>
  </si>
  <si>
    <t>%</t>
  </si>
  <si>
    <t>Voluntary Turnover Rate</t>
  </si>
  <si>
    <t>Voluntary exits ÷ average headcount</t>
  </si>
  <si>
    <t>Involuntary Turnover Rate</t>
  </si>
  <si>
    <t>Involuntary exits ÷ average headcount</t>
  </si>
  <si>
    <t>Internal Mobility Rate</t>
  </si>
  <si>
    <t>Employees who changed roles internally ÷ average headcount</t>
  </si>
  <si>
    <t>Quarterly</t>
  </si>
  <si>
    <t>Talent Acquisition</t>
  </si>
  <si>
    <t>Time to Fill</t>
  </si>
  <si>
    <t>Average days from requisition approval to offer accepted</t>
  </si>
  <si>
    <t>Days</t>
  </si>
  <si>
    <t>Cost per Hire</t>
  </si>
  <si>
    <t>Total recruiting costs ÷ hires</t>
  </si>
  <si>
    <t>$</t>
  </si>
  <si>
    <t>Offer Acceptance Rate</t>
  </si>
  <si>
    <t>Offers accepted ÷ offers extended</t>
  </si>
  <si>
    <t>Quality of Hire</t>
  </si>
  <si>
    <t>New hire performance rating after 6–12 months (define scale)</t>
  </si>
  <si>
    <t>Score</t>
  </si>
  <si>
    <t>Hiring Manager Satisfaction</t>
  </si>
  <si>
    <t>Survey-based satisfaction score (define scale)</t>
  </si>
  <si>
    <t>Engagement &amp; Experience</t>
  </si>
  <si>
    <t>Engagement Score</t>
  </si>
  <si>
    <t>Average engagement survey score (define scale)</t>
  </si>
  <si>
    <t>Participation Rate</t>
  </si>
  <si>
    <t>Engagement survey participation ÷ eligible employees</t>
  </si>
  <si>
    <t>Absenteeism Rate</t>
  </si>
  <si>
    <t>Unplanned absence days ÷ scheduled workdays</t>
  </si>
  <si>
    <t>eNPS</t>
  </si>
  <si>
    <t>Employee Net Promoter Score (eNPS)</t>
  </si>
  <si>
    <t>Learning &amp; Development</t>
  </si>
  <si>
    <t>Training Hours per Employee</t>
  </si>
  <si>
    <t>Average training hours per employee for the period</t>
  </si>
  <si>
    <t>Hours</t>
  </si>
  <si>
    <t>Training Completion Rate</t>
  </si>
  <si>
    <t>Completions ÷ assigned for required training</t>
  </si>
  <si>
    <t>Internal Promotion Rate</t>
  </si>
  <si>
    <t>Promotions ÷ roles filled (or ÷ headcount)</t>
  </si>
  <si>
    <t>Skills Gap Coverage</t>
  </si>
  <si>
    <t>Percent of critical roles with defined skill coverage plan</t>
  </si>
  <si>
    <t>Compliance &amp; Risk</t>
  </si>
  <si>
    <t>Policy Acknowledgment Rate</t>
  </si>
  <si>
    <t>Employees who acknowledged required policies ÷ required population</t>
  </si>
  <si>
    <t>Compliance Training Completion</t>
  </si>
  <si>
    <t>Completion rate for required compliance training</t>
  </si>
  <si>
    <t>Employee Relations Cases</t>
  </si>
  <si>
    <t>Count of new and open ER cases in period</t>
  </si>
  <si>
    <t>Audit Findings</t>
  </si>
  <si>
    <t>Count of HR-related audit issues / findings</t>
  </si>
  <si>
    <t>DEI &amp; Pay Equity</t>
  </si>
  <si>
    <t>Representation by Level</t>
  </si>
  <si>
    <t>Representation metrics by job level (track separately by group)</t>
  </si>
  <si>
    <t>Note</t>
  </si>
  <si>
    <t>Pay Equity Ratio</t>
  </si>
  <si>
    <t>Pay equity comparison ratio or % gap (define method)</t>
  </si>
  <si>
    <t>Promotion Equity</t>
  </si>
  <si>
    <t>Promotion rates by demographic group</t>
  </si>
  <si>
    <t>DEI Goal Progress</t>
  </si>
  <si>
    <t>Progress vs stated DEI goals (define goal and measure)</t>
  </si>
  <si>
    <t>HR Scorecard Summary</t>
  </si>
  <si>
    <t>Reporting Period</t>
  </si>
  <si>
    <t>Last Refreshed</t>
  </si>
  <si>
    <t>2026-01-12</t>
  </si>
  <si>
    <t>On Track</t>
  </si>
  <si>
    <t>At Risk</t>
  </si>
  <si>
    <t>Off Track</t>
  </si>
  <si>
    <t xml:space="preserve">LIKE THIS TEMPLATE? FIND MORE AT: </t>
  </si>
  <si>
    <t>www.peoplebrief.net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</si>
</sst>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4"/>
      <name val="Calibri"/>
    </font>
    <font>
      <b/>
      <sz val="11"/>
      <name val="Calibri"/>
    </font>
    <font>
      <b/>
      <sz val="11"/>
      <color rgb="FFFFFFFF"/>
      <name val="Calibri"/>
    </font>
    <font>
      <b/>
      <sz val="11"/>
      <name val="Calibri"/>
    </font>
    <font>
      <u/>
      <sz val="11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1F4E79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E7E6E6"/>
      </patternFill>
    </fill>
  </fills>
  <borders count="2">
    <border>
      <left/>
      <right/>
      <top/>
      <bottom/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5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top" wrapText="1"/>
    </xf>
    <xf numFmtId="0" fontId="1" fillId="0" borderId="0" xfId="0" applyFont="1"/>
    <xf numFmtId="0" fontId="3" fillId="2" borderId="1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vertical="center"/>
    </xf>
    <xf numFmtId="0" fontId="0" fillId="0" borderId="1" xfId="0" applyBorder="1" applyAlignment="1">
      <alignment vertical="center"/>
    </xf>
    <xf numFmtId="0" fontId="4" fillId="4" borderId="1" xfId="0" applyFont="1" applyFill="1" applyBorder="1" applyAlignment="1">
      <alignment vertical="center"/>
    </xf>
    <xf numFmtId="0" fontId="4" fillId="5" borderId="1" xfId="0" applyFont="1" applyFill="1" applyBorder="1" applyAlignment="1">
      <alignment vertical="center"/>
    </xf>
    <xf numFmtId="0" fontId="4" fillId="6" borderId="1" xfId="0" applyFont="1" applyFill="1" applyBorder="1" applyAlignment="1">
      <alignment vertical="center"/>
    </xf>
    <xf numFmtId="0" fontId="5" fillId="0" borderId="0" xfId="1"/>
    <xf numFmtId="0" fontId="0" fillId="0" borderId="0" xfId="0" applyAlignment="1">
      <alignment horizontal="center"/>
    </xf>
  </cellXfs>
  <cellStyles count="2">
    <cellStyle name="Hyperlink" xfId="1" builtinId="8"/>
    <cellStyle name="Normal" xfId="0" builtinId="0"/>
  </cellStyles>
  <dxfs count="4">
    <dxf>
      <fill>
        <patternFill>
          <bgColor rgb="FFE7E6E6"/>
        </patternFill>
      </fill>
    </dxf>
    <dxf>
      <fill>
        <patternFill>
          <bgColor rgb="FFFFC7CE"/>
        </patternFill>
      </fill>
    </dxf>
    <dxf>
      <fill>
        <patternFill>
          <bgColor rgb="FFFFEB9C"/>
        </patternFill>
      </fill>
    </dxf>
    <dxf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22/10/relationships/richValueRel" Target="richData/richValueRel.xml"/><Relationship Id="rId3" Type="http://schemas.openxmlformats.org/officeDocument/2006/relationships/worksheet" Target="worksheets/sheet3.xml"/><Relationship Id="rId7" Type="http://schemas.openxmlformats.org/officeDocument/2006/relationships/sheetMetadata" Target="metadata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17/06/relationships/rdRichValueTypes" Target="richData/rdRichValueTypes.xml"/><Relationship Id="rId5" Type="http://schemas.openxmlformats.org/officeDocument/2006/relationships/styles" Target="styles.xml"/><Relationship Id="rId10" Type="http://schemas.microsoft.com/office/2017/06/relationships/rdRichValueStructure" Target="richData/rdrichvaluestructure.xml"/><Relationship Id="rId4" Type="http://schemas.openxmlformats.org/officeDocument/2006/relationships/theme" Target="theme/theme1.xml"/><Relationship Id="rId9" Type="http://schemas.microsoft.com/office/2017/06/relationships/rdRichValue" Target="richData/rdrichvalue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peoplebrief.ne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1"/>
  <sheetViews>
    <sheetView showGridLines="0" workbookViewId="0">
      <selection activeCell="A25" sqref="A25"/>
    </sheetView>
  </sheetViews>
  <sheetFormatPr defaultRowHeight="15" x14ac:dyDescent="0.25"/>
  <cols>
    <col min="1" max="1" width="95" customWidth="1"/>
  </cols>
  <sheetData>
    <row r="1" spans="1:1" ht="24" customHeight="1" x14ac:dyDescent="0.3">
      <c r="A1" s="1" t="s">
        <v>0</v>
      </c>
    </row>
    <row r="2" spans="1:1" ht="30" x14ac:dyDescent="0.25">
      <c r="A2" s="2" t="s">
        <v>1</v>
      </c>
    </row>
    <row r="3" spans="1:1" x14ac:dyDescent="0.25">
      <c r="A3" s="2" t="s">
        <v>2</v>
      </c>
    </row>
    <row r="4" spans="1:1" x14ac:dyDescent="0.25">
      <c r="A4" s="3" t="s">
        <v>3</v>
      </c>
    </row>
    <row r="5" spans="1:1" x14ac:dyDescent="0.25">
      <c r="A5" s="3" t="s">
        <v>4</v>
      </c>
    </row>
    <row r="6" spans="1:1" x14ac:dyDescent="0.25">
      <c r="A6" s="3" t="s">
        <v>5</v>
      </c>
    </row>
    <row r="7" spans="1:1" x14ac:dyDescent="0.25">
      <c r="A7" s="3" t="s">
        <v>6</v>
      </c>
    </row>
    <row r="9" spans="1:1" x14ac:dyDescent="0.25">
      <c r="A9" s="3" t="s">
        <v>95</v>
      </c>
    </row>
    <row r="10" spans="1:1" x14ac:dyDescent="0.25">
      <c r="A10" s="13" t="s">
        <v>96</v>
      </c>
    </row>
    <row r="11" spans="1:1" ht="28.5" customHeight="1" x14ac:dyDescent="0.25">
      <c r="A11" s="14" t="e" vm="1">
        <v>#VALUE!</v>
      </c>
    </row>
  </sheetData>
  <hyperlinks>
    <hyperlink ref="A10" r:id="rId1" xr:uid="{988A2FB6-3C3E-4534-9623-53778A704EC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27"/>
  <sheetViews>
    <sheetView showGridLines="0" tabSelected="1" workbookViewId="0">
      <pane ySplit="1" topLeftCell="A11" activePane="bottomLeft" state="frozen"/>
      <selection pane="bottomLeft" activeCell="B17" sqref="B17"/>
    </sheetView>
  </sheetViews>
  <sheetFormatPr defaultRowHeight="15" x14ac:dyDescent="0.25"/>
  <cols>
    <col min="1" max="1" width="18" customWidth="1"/>
    <col min="2" max="2" width="28" customWidth="1"/>
    <col min="3" max="3" width="48" customWidth="1"/>
    <col min="4" max="4" width="12" customWidth="1"/>
    <col min="5" max="5" width="18" customWidth="1"/>
    <col min="6" max="6" width="10" customWidth="1"/>
    <col min="7" max="10" width="12" customWidth="1"/>
    <col min="11" max="11" width="32" customWidth="1"/>
    <col min="12" max="12" width="14" customWidth="1"/>
    <col min="13" max="13" width="9.140625" customWidth="1"/>
  </cols>
  <sheetData>
    <row r="1" spans="1:12" x14ac:dyDescent="0.25">
      <c r="A1" s="4" t="s">
        <v>7</v>
      </c>
      <c r="B1" s="4" t="s">
        <v>8</v>
      </c>
      <c r="C1" s="4" t="s">
        <v>9</v>
      </c>
      <c r="D1" s="4" t="s">
        <v>10</v>
      </c>
      <c r="E1" s="4" t="s">
        <v>11</v>
      </c>
      <c r="F1" s="4" t="s">
        <v>12</v>
      </c>
      <c r="G1" s="4" t="s">
        <v>13</v>
      </c>
      <c r="H1" s="4" t="s">
        <v>14</v>
      </c>
      <c r="I1" s="4" t="s">
        <v>15</v>
      </c>
      <c r="J1" s="4" t="s">
        <v>16</v>
      </c>
      <c r="K1" s="4" t="s">
        <v>17</v>
      </c>
      <c r="L1" s="4" t="s">
        <v>18</v>
      </c>
    </row>
    <row r="2" spans="1:12" ht="36" customHeight="1" x14ac:dyDescent="0.25">
      <c r="A2" s="5" t="s">
        <v>19</v>
      </c>
      <c r="B2" s="5" t="s">
        <v>20</v>
      </c>
      <c r="C2" s="5" t="s">
        <v>21</v>
      </c>
      <c r="D2" s="5" t="s">
        <v>22</v>
      </c>
      <c r="E2" s="5" t="s">
        <v>23</v>
      </c>
      <c r="F2" s="5" t="s">
        <v>24</v>
      </c>
      <c r="G2" s="5" t="s">
        <v>23</v>
      </c>
      <c r="H2" s="5" t="s">
        <v>23</v>
      </c>
      <c r="I2" s="5" t="str">
        <f t="shared" ref="I2:I27" si="0">IF(AND(ISNUMBER($G2),ISNUMBER($H2)),$H2-$G2,"")</f>
        <v/>
      </c>
      <c r="J2" s="5" t="s">
        <v>25</v>
      </c>
      <c r="K2" s="5" t="s">
        <v>23</v>
      </c>
      <c r="L2" s="5" t="s">
        <v>23</v>
      </c>
    </row>
    <row r="3" spans="1:12" ht="36" customHeight="1" x14ac:dyDescent="0.25">
      <c r="A3" s="5" t="s">
        <v>19</v>
      </c>
      <c r="B3" s="5" t="s">
        <v>26</v>
      </c>
      <c r="C3" s="5" t="s">
        <v>27</v>
      </c>
      <c r="D3" s="5" t="s">
        <v>22</v>
      </c>
      <c r="E3" s="5" t="s">
        <v>23</v>
      </c>
      <c r="F3" s="5" t="s">
        <v>28</v>
      </c>
      <c r="G3" s="5" t="s">
        <v>23</v>
      </c>
      <c r="H3" s="5" t="s">
        <v>23</v>
      </c>
      <c r="I3" s="5" t="str">
        <f t="shared" si="0"/>
        <v/>
      </c>
      <c r="J3" s="5" t="s">
        <v>25</v>
      </c>
      <c r="K3" s="5" t="s">
        <v>23</v>
      </c>
      <c r="L3" s="5" t="s">
        <v>23</v>
      </c>
    </row>
    <row r="4" spans="1:12" ht="36" customHeight="1" x14ac:dyDescent="0.25">
      <c r="A4" s="5" t="s">
        <v>19</v>
      </c>
      <c r="B4" s="5" t="s">
        <v>29</v>
      </c>
      <c r="C4" s="5" t="s">
        <v>30</v>
      </c>
      <c r="D4" s="5" t="s">
        <v>22</v>
      </c>
      <c r="E4" s="5" t="s">
        <v>23</v>
      </c>
      <c r="F4" s="5" t="s">
        <v>28</v>
      </c>
      <c r="G4" s="5" t="s">
        <v>23</v>
      </c>
      <c r="H4" s="5" t="s">
        <v>23</v>
      </c>
      <c r="I4" s="5" t="str">
        <f t="shared" si="0"/>
        <v/>
      </c>
      <c r="J4" s="5" t="s">
        <v>25</v>
      </c>
      <c r="K4" s="5" t="s">
        <v>23</v>
      </c>
      <c r="L4" s="5" t="s">
        <v>23</v>
      </c>
    </row>
    <row r="5" spans="1:12" ht="36" customHeight="1" x14ac:dyDescent="0.25">
      <c r="A5" s="5" t="s">
        <v>19</v>
      </c>
      <c r="B5" s="5" t="s">
        <v>31</v>
      </c>
      <c r="C5" s="5" t="s">
        <v>32</v>
      </c>
      <c r="D5" s="5" t="s">
        <v>22</v>
      </c>
      <c r="E5" s="5" t="s">
        <v>23</v>
      </c>
      <c r="F5" s="5" t="s">
        <v>28</v>
      </c>
      <c r="G5" s="5" t="s">
        <v>23</v>
      </c>
      <c r="H5" s="5" t="s">
        <v>23</v>
      </c>
      <c r="I5" s="5" t="str">
        <f t="shared" si="0"/>
        <v/>
      </c>
      <c r="J5" s="5" t="s">
        <v>25</v>
      </c>
      <c r="K5" s="5" t="s">
        <v>23</v>
      </c>
      <c r="L5" s="5" t="s">
        <v>23</v>
      </c>
    </row>
    <row r="6" spans="1:12" ht="36" customHeight="1" x14ac:dyDescent="0.25">
      <c r="A6" s="5" t="s">
        <v>19</v>
      </c>
      <c r="B6" s="5" t="s">
        <v>33</v>
      </c>
      <c r="C6" s="5" t="s">
        <v>34</v>
      </c>
      <c r="D6" s="5" t="s">
        <v>35</v>
      </c>
      <c r="E6" s="5" t="s">
        <v>23</v>
      </c>
      <c r="F6" s="5" t="s">
        <v>28</v>
      </c>
      <c r="G6" s="5" t="s">
        <v>23</v>
      </c>
      <c r="H6" s="5" t="s">
        <v>23</v>
      </c>
      <c r="I6" s="5" t="str">
        <f t="shared" si="0"/>
        <v/>
      </c>
      <c r="J6" s="5" t="s">
        <v>25</v>
      </c>
      <c r="K6" s="5" t="s">
        <v>23</v>
      </c>
      <c r="L6" s="5" t="s">
        <v>23</v>
      </c>
    </row>
    <row r="7" spans="1:12" ht="36" customHeight="1" x14ac:dyDescent="0.25">
      <c r="A7" s="5" t="s">
        <v>36</v>
      </c>
      <c r="B7" s="5" t="s">
        <v>37</v>
      </c>
      <c r="C7" s="5" t="s">
        <v>38</v>
      </c>
      <c r="D7" s="5" t="s">
        <v>22</v>
      </c>
      <c r="E7" s="5" t="s">
        <v>23</v>
      </c>
      <c r="F7" s="5" t="s">
        <v>39</v>
      </c>
      <c r="G7" s="5" t="s">
        <v>23</v>
      </c>
      <c r="H7" s="5" t="s">
        <v>23</v>
      </c>
      <c r="I7" s="5" t="str">
        <f t="shared" si="0"/>
        <v/>
      </c>
      <c r="J7" s="5" t="s">
        <v>25</v>
      </c>
      <c r="K7" s="5" t="s">
        <v>23</v>
      </c>
      <c r="L7" s="5" t="s">
        <v>23</v>
      </c>
    </row>
    <row r="8" spans="1:12" ht="36" customHeight="1" x14ac:dyDescent="0.25">
      <c r="A8" s="5" t="s">
        <v>36</v>
      </c>
      <c r="B8" s="5" t="s">
        <v>40</v>
      </c>
      <c r="C8" s="5" t="s">
        <v>41</v>
      </c>
      <c r="D8" s="5" t="s">
        <v>35</v>
      </c>
      <c r="E8" s="5" t="s">
        <v>23</v>
      </c>
      <c r="F8" s="5" t="s">
        <v>42</v>
      </c>
      <c r="G8" s="5" t="s">
        <v>23</v>
      </c>
      <c r="H8" s="5" t="s">
        <v>23</v>
      </c>
      <c r="I8" s="5" t="str">
        <f t="shared" si="0"/>
        <v/>
      </c>
      <c r="J8" s="5" t="s">
        <v>25</v>
      </c>
      <c r="K8" s="5" t="s">
        <v>23</v>
      </c>
      <c r="L8" s="5" t="s">
        <v>23</v>
      </c>
    </row>
    <row r="9" spans="1:12" ht="36" customHeight="1" x14ac:dyDescent="0.25">
      <c r="A9" s="5" t="s">
        <v>36</v>
      </c>
      <c r="B9" s="5" t="s">
        <v>43</v>
      </c>
      <c r="C9" s="5" t="s">
        <v>44</v>
      </c>
      <c r="D9" s="5" t="s">
        <v>22</v>
      </c>
      <c r="E9" s="5" t="s">
        <v>23</v>
      </c>
      <c r="F9" s="5" t="s">
        <v>28</v>
      </c>
      <c r="G9" s="5" t="s">
        <v>23</v>
      </c>
      <c r="H9" s="5" t="s">
        <v>23</v>
      </c>
      <c r="I9" s="5" t="str">
        <f t="shared" si="0"/>
        <v/>
      </c>
      <c r="J9" s="5" t="s">
        <v>25</v>
      </c>
      <c r="K9" s="5" t="s">
        <v>23</v>
      </c>
      <c r="L9" s="5" t="s">
        <v>23</v>
      </c>
    </row>
    <row r="10" spans="1:12" ht="36" customHeight="1" x14ac:dyDescent="0.25">
      <c r="A10" s="5" t="s">
        <v>36</v>
      </c>
      <c r="B10" s="5" t="s">
        <v>45</v>
      </c>
      <c r="C10" s="5" t="s">
        <v>46</v>
      </c>
      <c r="D10" s="5" t="s">
        <v>35</v>
      </c>
      <c r="E10" s="5" t="s">
        <v>23</v>
      </c>
      <c r="F10" s="5" t="s">
        <v>47</v>
      </c>
      <c r="G10" s="5" t="s">
        <v>23</v>
      </c>
      <c r="H10" s="5" t="s">
        <v>23</v>
      </c>
      <c r="I10" s="5" t="str">
        <f t="shared" si="0"/>
        <v/>
      </c>
      <c r="J10" s="5" t="s">
        <v>25</v>
      </c>
      <c r="K10" s="5" t="s">
        <v>23</v>
      </c>
      <c r="L10" s="5" t="s">
        <v>23</v>
      </c>
    </row>
    <row r="11" spans="1:12" ht="36" customHeight="1" x14ac:dyDescent="0.25">
      <c r="A11" s="5" t="s">
        <v>36</v>
      </c>
      <c r="B11" s="5" t="s">
        <v>48</v>
      </c>
      <c r="C11" s="5" t="s">
        <v>49</v>
      </c>
      <c r="D11" s="5" t="s">
        <v>35</v>
      </c>
      <c r="E11" s="5" t="s">
        <v>23</v>
      </c>
      <c r="F11" s="5" t="s">
        <v>47</v>
      </c>
      <c r="G11" s="5" t="s">
        <v>23</v>
      </c>
      <c r="H11" s="5" t="s">
        <v>23</v>
      </c>
      <c r="I11" s="5" t="str">
        <f t="shared" si="0"/>
        <v/>
      </c>
      <c r="J11" s="5" t="s">
        <v>25</v>
      </c>
      <c r="K11" s="5" t="s">
        <v>23</v>
      </c>
      <c r="L11" s="5" t="s">
        <v>23</v>
      </c>
    </row>
    <row r="12" spans="1:12" ht="36" customHeight="1" x14ac:dyDescent="0.25">
      <c r="A12" s="5" t="s">
        <v>50</v>
      </c>
      <c r="B12" s="5" t="s">
        <v>51</v>
      </c>
      <c r="C12" s="5" t="s">
        <v>52</v>
      </c>
      <c r="D12" s="5" t="s">
        <v>35</v>
      </c>
      <c r="E12" s="5" t="s">
        <v>23</v>
      </c>
      <c r="F12" s="5" t="s">
        <v>47</v>
      </c>
      <c r="G12" s="5" t="s">
        <v>23</v>
      </c>
      <c r="H12" s="5" t="s">
        <v>23</v>
      </c>
      <c r="I12" s="5" t="str">
        <f t="shared" si="0"/>
        <v/>
      </c>
      <c r="J12" s="5" t="s">
        <v>25</v>
      </c>
      <c r="K12" s="5" t="s">
        <v>23</v>
      </c>
      <c r="L12" s="5" t="s">
        <v>23</v>
      </c>
    </row>
    <row r="13" spans="1:12" ht="36" customHeight="1" x14ac:dyDescent="0.25">
      <c r="A13" s="5" t="s">
        <v>50</v>
      </c>
      <c r="B13" s="5" t="s">
        <v>53</v>
      </c>
      <c r="C13" s="5" t="s">
        <v>54</v>
      </c>
      <c r="D13" s="5" t="s">
        <v>35</v>
      </c>
      <c r="E13" s="5" t="s">
        <v>23</v>
      </c>
      <c r="F13" s="5" t="s">
        <v>28</v>
      </c>
      <c r="G13" s="5" t="s">
        <v>23</v>
      </c>
      <c r="H13" s="5" t="s">
        <v>23</v>
      </c>
      <c r="I13" s="5" t="str">
        <f t="shared" si="0"/>
        <v/>
      </c>
      <c r="J13" s="5" t="s">
        <v>25</v>
      </c>
      <c r="K13" s="5" t="s">
        <v>23</v>
      </c>
      <c r="L13" s="5" t="s">
        <v>23</v>
      </c>
    </row>
    <row r="14" spans="1:12" ht="36" customHeight="1" x14ac:dyDescent="0.25">
      <c r="A14" s="5" t="s">
        <v>50</v>
      </c>
      <c r="B14" s="5" t="s">
        <v>55</v>
      </c>
      <c r="C14" s="5" t="s">
        <v>56</v>
      </c>
      <c r="D14" s="5" t="s">
        <v>22</v>
      </c>
      <c r="E14" s="5" t="s">
        <v>23</v>
      </c>
      <c r="F14" s="5" t="s">
        <v>28</v>
      </c>
      <c r="G14" s="5" t="s">
        <v>23</v>
      </c>
      <c r="H14" s="5" t="s">
        <v>23</v>
      </c>
      <c r="I14" s="5" t="str">
        <f t="shared" si="0"/>
        <v/>
      </c>
      <c r="J14" s="5" t="s">
        <v>25</v>
      </c>
      <c r="K14" s="5" t="s">
        <v>23</v>
      </c>
      <c r="L14" s="5" t="s">
        <v>23</v>
      </c>
    </row>
    <row r="15" spans="1:12" ht="36" customHeight="1" x14ac:dyDescent="0.25">
      <c r="A15" s="5" t="s">
        <v>50</v>
      </c>
      <c r="B15" s="5" t="s">
        <v>57</v>
      </c>
      <c r="C15" s="5" t="s">
        <v>58</v>
      </c>
      <c r="D15" s="5" t="s">
        <v>35</v>
      </c>
      <c r="E15" s="5" t="s">
        <v>23</v>
      </c>
      <c r="F15" s="5" t="s">
        <v>47</v>
      </c>
      <c r="G15" s="5" t="s">
        <v>23</v>
      </c>
      <c r="H15" s="5" t="s">
        <v>23</v>
      </c>
      <c r="I15" s="5" t="str">
        <f t="shared" si="0"/>
        <v/>
      </c>
      <c r="J15" s="5" t="s">
        <v>25</v>
      </c>
      <c r="K15" s="5" t="s">
        <v>23</v>
      </c>
      <c r="L15" s="5" t="s">
        <v>23</v>
      </c>
    </row>
    <row r="16" spans="1:12" ht="36" customHeight="1" x14ac:dyDescent="0.25">
      <c r="A16" s="5" t="s">
        <v>59</v>
      </c>
      <c r="B16" s="5" t="s">
        <v>60</v>
      </c>
      <c r="C16" s="5" t="s">
        <v>61</v>
      </c>
      <c r="D16" s="5" t="s">
        <v>35</v>
      </c>
      <c r="E16" s="5" t="s">
        <v>23</v>
      </c>
      <c r="F16" s="5" t="s">
        <v>62</v>
      </c>
      <c r="G16" s="5" t="s">
        <v>23</v>
      </c>
      <c r="H16" s="5" t="s">
        <v>23</v>
      </c>
      <c r="I16" s="5" t="str">
        <f t="shared" si="0"/>
        <v/>
      </c>
      <c r="J16" s="5" t="s">
        <v>25</v>
      </c>
      <c r="K16" s="5" t="s">
        <v>23</v>
      </c>
      <c r="L16" s="5" t="s">
        <v>23</v>
      </c>
    </row>
    <row r="17" spans="1:12" ht="36" customHeight="1" x14ac:dyDescent="0.25">
      <c r="A17" s="5" t="s">
        <v>59</v>
      </c>
      <c r="B17" s="5" t="s">
        <v>63</v>
      </c>
      <c r="C17" s="5" t="s">
        <v>64</v>
      </c>
      <c r="D17" s="5" t="s">
        <v>22</v>
      </c>
      <c r="E17" s="5" t="s">
        <v>23</v>
      </c>
      <c r="F17" s="5" t="s">
        <v>28</v>
      </c>
      <c r="G17" s="5" t="s">
        <v>23</v>
      </c>
      <c r="H17" s="5" t="s">
        <v>23</v>
      </c>
      <c r="I17" s="5" t="str">
        <f t="shared" si="0"/>
        <v/>
      </c>
      <c r="J17" s="5" t="s">
        <v>25</v>
      </c>
      <c r="K17" s="5" t="s">
        <v>23</v>
      </c>
      <c r="L17" s="5" t="s">
        <v>23</v>
      </c>
    </row>
    <row r="18" spans="1:12" ht="36" customHeight="1" x14ac:dyDescent="0.25">
      <c r="A18" s="5" t="s">
        <v>59</v>
      </c>
      <c r="B18" s="5" t="s">
        <v>65</v>
      </c>
      <c r="C18" s="5" t="s">
        <v>66</v>
      </c>
      <c r="D18" s="5" t="s">
        <v>35</v>
      </c>
      <c r="E18" s="5" t="s">
        <v>23</v>
      </c>
      <c r="F18" s="5" t="s">
        <v>28</v>
      </c>
      <c r="G18" s="5" t="s">
        <v>23</v>
      </c>
      <c r="H18" s="5" t="s">
        <v>23</v>
      </c>
      <c r="I18" s="5" t="str">
        <f t="shared" si="0"/>
        <v/>
      </c>
      <c r="J18" s="5" t="s">
        <v>25</v>
      </c>
      <c r="K18" s="5" t="s">
        <v>23</v>
      </c>
      <c r="L18" s="5" t="s">
        <v>23</v>
      </c>
    </row>
    <row r="19" spans="1:12" ht="36" customHeight="1" x14ac:dyDescent="0.25">
      <c r="A19" s="5" t="s">
        <v>59</v>
      </c>
      <c r="B19" s="5" t="s">
        <v>67</v>
      </c>
      <c r="C19" s="5" t="s">
        <v>68</v>
      </c>
      <c r="D19" s="5" t="s">
        <v>35</v>
      </c>
      <c r="E19" s="5" t="s">
        <v>23</v>
      </c>
      <c r="F19" s="5" t="s">
        <v>28</v>
      </c>
      <c r="G19" s="5" t="s">
        <v>23</v>
      </c>
      <c r="H19" s="5" t="s">
        <v>23</v>
      </c>
      <c r="I19" s="5" t="str">
        <f t="shared" si="0"/>
        <v/>
      </c>
      <c r="J19" s="5" t="s">
        <v>25</v>
      </c>
      <c r="K19" s="5" t="s">
        <v>23</v>
      </c>
      <c r="L19" s="5" t="s">
        <v>23</v>
      </c>
    </row>
    <row r="20" spans="1:12" ht="36" customHeight="1" x14ac:dyDescent="0.25">
      <c r="A20" s="5" t="s">
        <v>69</v>
      </c>
      <c r="B20" s="5" t="s">
        <v>70</v>
      </c>
      <c r="C20" s="5" t="s">
        <v>71</v>
      </c>
      <c r="D20" s="5" t="s">
        <v>35</v>
      </c>
      <c r="E20" s="5" t="s">
        <v>23</v>
      </c>
      <c r="F20" s="5" t="s">
        <v>28</v>
      </c>
      <c r="G20" s="5" t="s">
        <v>23</v>
      </c>
      <c r="H20" s="5" t="s">
        <v>23</v>
      </c>
      <c r="I20" s="5" t="str">
        <f t="shared" si="0"/>
        <v/>
      </c>
      <c r="J20" s="5" t="s">
        <v>25</v>
      </c>
      <c r="K20" s="5" t="s">
        <v>23</v>
      </c>
      <c r="L20" s="5" t="s">
        <v>23</v>
      </c>
    </row>
    <row r="21" spans="1:12" ht="36" customHeight="1" x14ac:dyDescent="0.25">
      <c r="A21" s="5" t="s">
        <v>69</v>
      </c>
      <c r="B21" s="5" t="s">
        <v>72</v>
      </c>
      <c r="C21" s="5" t="s">
        <v>73</v>
      </c>
      <c r="D21" s="5" t="s">
        <v>22</v>
      </c>
      <c r="E21" s="5" t="s">
        <v>23</v>
      </c>
      <c r="F21" s="5" t="s">
        <v>28</v>
      </c>
      <c r="G21" s="5" t="s">
        <v>23</v>
      </c>
      <c r="H21" s="5" t="s">
        <v>23</v>
      </c>
      <c r="I21" s="5" t="str">
        <f t="shared" si="0"/>
        <v/>
      </c>
      <c r="J21" s="5" t="s">
        <v>25</v>
      </c>
      <c r="K21" s="5" t="s">
        <v>23</v>
      </c>
      <c r="L21" s="5" t="s">
        <v>23</v>
      </c>
    </row>
    <row r="22" spans="1:12" ht="36" customHeight="1" x14ac:dyDescent="0.25">
      <c r="A22" s="5" t="s">
        <v>69</v>
      </c>
      <c r="B22" s="5" t="s">
        <v>74</v>
      </c>
      <c r="C22" s="5" t="s">
        <v>75</v>
      </c>
      <c r="D22" s="5" t="s">
        <v>22</v>
      </c>
      <c r="E22" s="5" t="s">
        <v>23</v>
      </c>
      <c r="F22" s="5" t="s">
        <v>24</v>
      </c>
      <c r="G22" s="5" t="s">
        <v>23</v>
      </c>
      <c r="H22" s="5" t="s">
        <v>23</v>
      </c>
      <c r="I22" s="5" t="str">
        <f t="shared" si="0"/>
        <v/>
      </c>
      <c r="J22" s="5" t="s">
        <v>25</v>
      </c>
      <c r="K22" s="5" t="s">
        <v>23</v>
      </c>
      <c r="L22" s="5" t="s">
        <v>23</v>
      </c>
    </row>
    <row r="23" spans="1:12" ht="36" customHeight="1" x14ac:dyDescent="0.25">
      <c r="A23" s="5" t="s">
        <v>69</v>
      </c>
      <c r="B23" s="5" t="s">
        <v>76</v>
      </c>
      <c r="C23" s="5" t="s">
        <v>77</v>
      </c>
      <c r="D23" s="5" t="s">
        <v>35</v>
      </c>
      <c r="E23" s="5" t="s">
        <v>23</v>
      </c>
      <c r="F23" s="5" t="s">
        <v>24</v>
      </c>
      <c r="G23" s="5" t="s">
        <v>23</v>
      </c>
      <c r="H23" s="5" t="s">
        <v>23</v>
      </c>
      <c r="I23" s="5" t="str">
        <f t="shared" si="0"/>
        <v/>
      </c>
      <c r="J23" s="5" t="s">
        <v>25</v>
      </c>
      <c r="K23" s="5" t="s">
        <v>23</v>
      </c>
      <c r="L23" s="5" t="s">
        <v>23</v>
      </c>
    </row>
    <row r="24" spans="1:12" ht="36" customHeight="1" x14ac:dyDescent="0.25">
      <c r="A24" s="5" t="s">
        <v>78</v>
      </c>
      <c r="B24" s="5" t="s">
        <v>79</v>
      </c>
      <c r="C24" s="5" t="s">
        <v>80</v>
      </c>
      <c r="D24" s="5" t="s">
        <v>35</v>
      </c>
      <c r="E24" s="5" t="s">
        <v>23</v>
      </c>
      <c r="F24" s="5" t="s">
        <v>81</v>
      </c>
      <c r="G24" s="5" t="s">
        <v>23</v>
      </c>
      <c r="H24" s="5" t="s">
        <v>23</v>
      </c>
      <c r="I24" s="5" t="str">
        <f t="shared" si="0"/>
        <v/>
      </c>
      <c r="J24" s="5" t="s">
        <v>25</v>
      </c>
      <c r="K24" s="5" t="s">
        <v>23</v>
      </c>
      <c r="L24" s="5" t="s">
        <v>23</v>
      </c>
    </row>
    <row r="25" spans="1:12" ht="36" customHeight="1" x14ac:dyDescent="0.25">
      <c r="A25" s="5" t="s">
        <v>78</v>
      </c>
      <c r="B25" s="5" t="s">
        <v>82</v>
      </c>
      <c r="C25" s="5" t="s">
        <v>83</v>
      </c>
      <c r="D25" s="5" t="s">
        <v>35</v>
      </c>
      <c r="E25" s="5" t="s">
        <v>23</v>
      </c>
      <c r="F25" s="5" t="s">
        <v>28</v>
      </c>
      <c r="G25" s="5" t="s">
        <v>23</v>
      </c>
      <c r="H25" s="5" t="s">
        <v>23</v>
      </c>
      <c r="I25" s="5" t="str">
        <f t="shared" si="0"/>
        <v/>
      </c>
      <c r="J25" s="5" t="s">
        <v>25</v>
      </c>
      <c r="K25" s="5" t="s">
        <v>23</v>
      </c>
      <c r="L25" s="5" t="s">
        <v>23</v>
      </c>
    </row>
    <row r="26" spans="1:12" ht="36" customHeight="1" x14ac:dyDescent="0.25">
      <c r="A26" s="5" t="s">
        <v>78</v>
      </c>
      <c r="B26" s="5" t="s">
        <v>84</v>
      </c>
      <c r="C26" s="5" t="s">
        <v>85</v>
      </c>
      <c r="D26" s="5" t="s">
        <v>35</v>
      </c>
      <c r="E26" s="5" t="s">
        <v>23</v>
      </c>
      <c r="F26" s="5" t="s">
        <v>28</v>
      </c>
      <c r="G26" s="5" t="s">
        <v>23</v>
      </c>
      <c r="H26" s="5" t="s">
        <v>23</v>
      </c>
      <c r="I26" s="5" t="str">
        <f t="shared" si="0"/>
        <v/>
      </c>
      <c r="J26" s="5" t="s">
        <v>25</v>
      </c>
      <c r="K26" s="5" t="s">
        <v>23</v>
      </c>
      <c r="L26" s="5" t="s">
        <v>23</v>
      </c>
    </row>
    <row r="27" spans="1:12" ht="36" customHeight="1" x14ac:dyDescent="0.25">
      <c r="A27" s="5" t="s">
        <v>78</v>
      </c>
      <c r="B27" s="5" t="s">
        <v>86</v>
      </c>
      <c r="C27" s="5" t="s">
        <v>87</v>
      </c>
      <c r="D27" s="5" t="s">
        <v>35</v>
      </c>
      <c r="E27" s="5" t="s">
        <v>23</v>
      </c>
      <c r="F27" s="5" t="s">
        <v>81</v>
      </c>
      <c r="G27" s="5" t="s">
        <v>23</v>
      </c>
      <c r="H27" s="5" t="s">
        <v>23</v>
      </c>
      <c r="I27" s="5" t="str">
        <f t="shared" si="0"/>
        <v/>
      </c>
      <c r="J27" s="5" t="s">
        <v>25</v>
      </c>
      <c r="K27" s="5" t="s">
        <v>23</v>
      </c>
      <c r="L27" s="5" t="s">
        <v>23</v>
      </c>
    </row>
  </sheetData>
  <conditionalFormatting sqref="J2:J27">
    <cfRule type="expression" dxfId="3" priority="1">
      <formula>$J2="On Track"</formula>
    </cfRule>
    <cfRule type="expression" dxfId="2" priority="2">
      <formula>$J2="At Risk"</formula>
    </cfRule>
    <cfRule type="expression" dxfId="1" priority="3">
      <formula>$J2="Off Track"</formula>
    </cfRule>
    <cfRule type="expression" dxfId="0" priority="4">
      <formula>$J2="N/A"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10"/>
  <sheetViews>
    <sheetView showGridLines="0" workbookViewId="0">
      <selection activeCell="A2" sqref="A2"/>
    </sheetView>
  </sheetViews>
  <sheetFormatPr defaultRowHeight="15" x14ac:dyDescent="0.25"/>
  <cols>
    <col min="1" max="1" width="20" customWidth="1"/>
    <col min="2" max="2" width="12" customWidth="1"/>
  </cols>
  <sheetData>
    <row r="1" spans="1:2" ht="18.75" x14ac:dyDescent="0.3">
      <c r="A1" s="6" t="s">
        <v>88</v>
      </c>
    </row>
    <row r="3" spans="1:2" x14ac:dyDescent="0.25">
      <c r="A3" t="s">
        <v>89</v>
      </c>
    </row>
    <row r="4" spans="1:2" x14ac:dyDescent="0.25">
      <c r="A4" t="s">
        <v>90</v>
      </c>
      <c r="B4" t="s">
        <v>91</v>
      </c>
    </row>
    <row r="6" spans="1:2" x14ac:dyDescent="0.25">
      <c r="A6" s="7" t="s">
        <v>16</v>
      </c>
      <c r="B6" s="7" t="s">
        <v>24</v>
      </c>
    </row>
    <row r="7" spans="1:2" x14ac:dyDescent="0.25">
      <c r="A7" s="8" t="s">
        <v>92</v>
      </c>
      <c r="B7" s="9">
        <f>COUNTIF(Scorecard!$J$2:$J$27,"On Track")</f>
        <v>0</v>
      </c>
    </row>
    <row r="8" spans="1:2" x14ac:dyDescent="0.25">
      <c r="A8" s="10" t="s">
        <v>93</v>
      </c>
      <c r="B8" s="9">
        <f>COUNTIF(Scorecard!$J$2:$J$27,"At Risk")</f>
        <v>0</v>
      </c>
    </row>
    <row r="9" spans="1:2" x14ac:dyDescent="0.25">
      <c r="A9" s="11" t="s">
        <v>94</v>
      </c>
      <c r="B9" s="9">
        <f>COUNTIF(Scorecard!$J$2:$J$27,"Off Track")</f>
        <v>0</v>
      </c>
    </row>
    <row r="10" spans="1:2" x14ac:dyDescent="0.25">
      <c r="A10" s="12" t="s">
        <v>25</v>
      </c>
      <c r="B10" s="9">
        <f>COUNTIF(Scorecard!$J$2:$J$27,"N/A")</f>
        <v>26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Instructions</vt:lpstr>
      <vt:lpstr>Scorecard</vt:lpstr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Ely Johnson</dc:creator>
  <cp:lastModifiedBy>Ely Johnson</cp:lastModifiedBy>
  <dcterms:created xsi:type="dcterms:W3CDTF">2026-01-12T00:52:39Z</dcterms:created>
  <dcterms:modified xsi:type="dcterms:W3CDTF">2026-01-12T00:52:41Z</dcterms:modified>
</cp:coreProperties>
</file>